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1" i="1"/>
  <c r="H24" i="1"/>
  <c r="H28" i="1" l="1"/>
  <c r="H48" i="1"/>
  <c r="H19" i="1" l="1"/>
  <c r="H23" i="1" l="1"/>
  <c r="H18" i="1"/>
  <c r="H27" i="1" l="1"/>
  <c r="H16" i="1"/>
  <c r="H31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<sst xmlns="http://schemas.openxmlformats.org/spreadsheetml/2006/main" count="48" uniqueCount="28">
  <si>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</si>
  <si>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</si>
  <si>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</si>
  <si>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</si>
  <si>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</si>
  <si>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</si>
  <si>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</si>
  <si>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</si>
  <si>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</si>
  <si>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</si>
  <si>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</si>
  <si>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</si>
  <si>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</si>
  <si>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</si>
  <si>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</si>
  <si>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</si>
  <si>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</si>
  <si>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</si>
  <si>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</si>
  <si>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</si>
  <si>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</si>
  <si>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</si>
  <si>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</si>
  <si>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</si>
  <si>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</si>
  <si>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Dana:21.08.2019.</t>
  </si>
  <si>
    <t>Primljena i neutrošena participacija od 21.08.2019.</t>
  </si>
  <si>
    <t>Dana 21.08.2019.godine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</si>
</sst>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tabSelected="1" topLeftCell="A34" zoomScaleNormal="100" workbookViewId="0">
      <selection activeCell="B53" sqref="B53"/>
    </sheetView>
  </sheetViews>
  <sheetFormatPr defaultRowHeight="15" x14ac:dyDescent="0.25"/>
  <cols>
    <col min="1" max="1" width="6.7109375" customWidth="1"/>
    <col min="2" max="2" width="26.28515625" customWidth="1"/>
    <col min="3" max="3" width="31.8554687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43698</v>
      </c>
      <c r="H12" s="7">
        <v>9597018.9299999997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/>
      <c r="H13" s="3">
        <f>H14+H25-H32-H42</f>
        <v>9532579.8699999973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43698</v>
      </c>
      <c r="H14" s="4">
        <f>H15+H16+H17+H18+H19+H20+H21+H22+H23+H24</f>
        <v>8148370.5499999989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0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f>408551.88+408551.88+209609.33-1026713.09</f>
        <v>0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>
        <v>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</f>
        <v>1417075.8899999997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35" t="s">
        <v>26</v>
      </c>
      <c r="C24" s="35"/>
      <c r="D24" s="35"/>
      <c r="E24" s="35"/>
      <c r="F24" s="35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</f>
        <v>1083677.19</v>
      </c>
      <c r="I24" s="11"/>
      <c r="J24" s="11"/>
      <c r="K24" s="8"/>
      <c r="L24" s="8"/>
    </row>
    <row r="25" spans="2:13" x14ac:dyDescent="0.25">
      <c r="B25" s="36" t="s">
        <v>24</v>
      </c>
      <c r="C25" s="36"/>
      <c r="D25" s="36"/>
      <c r="E25" s="36"/>
      <c r="F25" s="36"/>
      <c r="G25" s="16">
        <v>43698</v>
      </c>
      <c r="H25" s="4">
        <f>H26+H27+H28+H29+H30+H31</f>
        <v>1404943.62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0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0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26</v>
      </c>
      <c r="C31" s="24"/>
      <c r="D31" s="24"/>
      <c r="E31" s="24"/>
      <c r="F31" s="25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43698</v>
      </c>
      <c r="H32" s="5">
        <f>SUM(H33:H41)</f>
        <v>20734.3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0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v>0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f>19546.28+1188.02</f>
        <v>20734.3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43698</v>
      </c>
      <c r="H42" s="5">
        <f>SUM(H43:H47)</f>
        <v>0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0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43698</v>
      </c>
      <c r="H48" s="6">
        <f>64441.88+490038.15+20307.49+295.38+39.26+23129.84+1704.35+5432.46-540949.2-0.27+1327.08+10544.92-11872+380049.73+15095.31+219.57+39.66-395404.55</f>
        <v>64439.059999999939</v>
      </c>
      <c r="I48" s="11"/>
      <c r="J48"/>
      <c r="L48" s="8"/>
    </row>
    <row r="49" spans="2:11" x14ac:dyDescent="0.25">
      <c r="B49" s="35" t="s">
        <v>17</v>
      </c>
      <c r="C49" s="35"/>
      <c r="D49" s="35"/>
      <c r="E49" s="35"/>
      <c r="F49" s="35"/>
      <c r="G49" s="2"/>
      <c r="H49" s="3">
        <v>0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9597018.9299999978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2019-08-22T11:53:09Z</dcterms:modified>
</cp:coreProperties>
</file>